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13'!$A$1:$P$22</definedName>
  </definedNames>
  <calcPr/>
</workbook>
</file>

<file path=xl/sharedStrings.xml><?xml version="1.0" encoding="utf-8"?>
<sst xmlns="http://schemas.openxmlformats.org/spreadsheetml/2006/main" count="26" uniqueCount="26">
  <si>
    <t xml:space="preserve">Приложение </t>
  </si>
  <si>
    <t xml:space="preserve"> Прогноз поступлений доходов от иных штрафов, неустоек, пени, уплаченных в соответствии с законом или договором в случае неисполнения или ненадлежащего исполнения обязательств перед  государственным органом субъекта Российской Федерации, казенным учреждением субъекта Российской Федерации на 2026 год и плановый период 2027 и 2028 годов
КБК  120 1 16 07090 02 0000 140
</t>
  </si>
  <si>
    <t xml:space="preserve">тыс. рублей</t>
  </si>
  <si>
    <t xml:space="preserve">2023 год</t>
  </si>
  <si>
    <t xml:space="preserve">факт 5 месяцев 2024 года</t>
  </si>
  <si>
    <t xml:space="preserve">Факт 2024 год</t>
  </si>
  <si>
    <t xml:space="preserve">удельный вес (гр.1/гр.2*100) %</t>
  </si>
  <si>
    <t xml:space="preserve">план на 2025 год </t>
  </si>
  <si>
    <t xml:space="preserve">факт 5 месяцев 2025 года </t>
  </si>
  <si>
    <t xml:space="preserve">Ожид. поступ. 2025 года</t>
  </si>
  <si>
    <t xml:space="preserve">Темп роста (гр.6/гр.2), %</t>
  </si>
  <si>
    <t xml:space="preserve">Среднее значение</t>
  </si>
  <si>
    <t xml:space="preserve">2026 год</t>
  </si>
  <si>
    <t xml:space="preserve">Темп роста (%)</t>
  </si>
  <si>
    <t xml:space="preserve">2027 год</t>
  </si>
  <si>
    <t xml:space="preserve">2028 год</t>
  </si>
  <si>
    <t xml:space="preserve">Наименование вида дохода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</si>
  <si>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Федерации, казенным учреждением субъекта Российской Федерации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</si>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</sst>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4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1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10" fillId="0" borderId="9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0" xfId="14" applyFont="1" applyBorder="1" applyAlignment="1">
      <alignment horizontal="center" vertical="center" wrapText="1"/>
    </xf>
    <xf fontId="11" fillId="0" borderId="10" numFmtId="0" xfId="0" applyFont="1" applyBorder="1" applyAlignment="1">
      <alignment horizontal="center" vertical="center" wrapText="1"/>
    </xf>
    <xf fontId="10" fillId="0" borderId="10" numFmtId="0" xfId="0" applyFont="1" applyBorder="1" applyAlignment="1">
      <alignment horizontal="center" vertical="center" wrapText="1"/>
    </xf>
    <xf fontId="10" fillId="0" borderId="7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0" xfId="0" applyFont="1" applyBorder="1" applyAlignment="1">
      <alignment horizontal="center" wrapText="1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0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center" vertical="center"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1" fillId="0" borderId="11" numFmtId="0" xfId="0" applyFont="1" applyBorder="1"/>
    <xf fontId="11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1" fillId="0" borderId="1" numFmtId="160" xfId="0" applyNumberFormat="1" applyFont="1" applyBorder="1" applyAlignment="1">
      <alignment horizontal="right" vertical="center" wrapText="1"/>
    </xf>
    <xf fontId="10" fillId="0" borderId="0" numFmtId="0" xfId="0" applyFont="1" applyAlignment="1">
      <alignment wrapText="1"/>
    </xf>
    <xf fontId="13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J8" activeCellId="0" sqref="J8"/>
    </sheetView>
  </sheetViews>
  <sheetFormatPr defaultRowHeight="14.25"/>
  <cols>
    <col customWidth="1" min="1" max="1" style="1" width="39.42578125"/>
    <col customWidth="1" min="2" max="2" style="1" width="11"/>
    <col customWidth="1" min="3" max="3" style="1" width="12"/>
    <col customWidth="1" min="4" max="4" style="1" width="10.7109375"/>
    <col customWidth="1" min="5" max="5" style="1" width="12"/>
    <col customWidth="1" min="6" max="7" style="1" width="10.7109375"/>
    <col customWidth="1" min="8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81.7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3" t="s">
        <v>2</v>
      </c>
      <c r="P5" s="14"/>
      <c r="Q5" s="10"/>
      <c r="R5" s="10"/>
      <c r="S5" s="10"/>
    </row>
    <row r="6" ht="36">
      <c r="A6" s="15"/>
      <c r="B6" s="16" t="s">
        <v>3</v>
      </c>
      <c r="C6" s="17" t="s">
        <v>4</v>
      </c>
      <c r="D6" s="16" t="s">
        <v>5</v>
      </c>
      <c r="E6" s="17" t="s">
        <v>6</v>
      </c>
      <c r="F6" s="17" t="s">
        <v>7</v>
      </c>
      <c r="G6" s="17" t="s">
        <v>8</v>
      </c>
      <c r="H6" s="18" t="s">
        <v>9</v>
      </c>
      <c r="I6" s="17" t="s">
        <v>10</v>
      </c>
      <c r="J6" s="19" t="s">
        <v>11</v>
      </c>
      <c r="K6" s="19" t="s">
        <v>12</v>
      </c>
      <c r="L6" s="20" t="s">
        <v>13</v>
      </c>
      <c r="M6" s="19" t="s">
        <v>14</v>
      </c>
      <c r="N6" s="20" t="s">
        <v>13</v>
      </c>
      <c r="O6" s="19" t="s">
        <v>15</v>
      </c>
      <c r="P6" s="16" t="s">
        <v>13</v>
      </c>
    </row>
    <row r="7">
      <c r="A7" s="21" t="s">
        <v>16</v>
      </c>
      <c r="B7" s="22"/>
      <c r="C7" s="23">
        <v>1</v>
      </c>
      <c r="D7" s="23">
        <v>2</v>
      </c>
      <c r="E7" s="23">
        <v>3</v>
      </c>
      <c r="F7" s="23">
        <v>4</v>
      </c>
      <c r="G7" s="23">
        <v>5</v>
      </c>
      <c r="H7" s="23">
        <v>6</v>
      </c>
      <c r="I7" s="23">
        <v>7</v>
      </c>
      <c r="J7" s="23"/>
      <c r="K7" s="23">
        <v>8</v>
      </c>
      <c r="L7" s="23">
        <v>9</v>
      </c>
      <c r="M7" s="23">
        <v>10</v>
      </c>
      <c r="N7" s="23">
        <v>11</v>
      </c>
      <c r="O7" s="23">
        <v>12</v>
      </c>
      <c r="P7" s="23">
        <v>13</v>
      </c>
      <c r="Q7" s="24"/>
      <c r="R7" s="25"/>
      <c r="S7" s="25"/>
    </row>
    <row r="8" ht="87" customHeight="1">
      <c r="A8" s="26" t="s">
        <v>17</v>
      </c>
      <c r="B8" s="27">
        <v>2857.1999999999998</v>
      </c>
      <c r="C8" s="27">
        <v>439.30000000000001</v>
      </c>
      <c r="D8" s="28">
        <v>1807.8</v>
      </c>
      <c r="E8" s="28">
        <f>C8/D8*100</f>
        <v>24.300254452926211</v>
      </c>
      <c r="F8" s="28">
        <v>4317</v>
      </c>
      <c r="G8" s="28">
        <v>1323.8</v>
      </c>
      <c r="H8" s="27">
        <v>2000</v>
      </c>
      <c r="I8" s="27">
        <f>H8/D8</f>
        <v>1.1063170704723975</v>
      </c>
      <c r="J8" s="27">
        <f>(H8+D8+B8)/3</f>
        <v>2221.6666666666665</v>
      </c>
      <c r="K8" s="29">
        <f>J8</f>
        <v>2221.6666666666665</v>
      </c>
      <c r="L8" s="29">
        <f>K8/H8</f>
        <v>1.1108333333333333</v>
      </c>
      <c r="M8" s="29">
        <f>J8</f>
        <v>2221.6666666666665</v>
      </c>
      <c r="N8" s="29">
        <f>M8/K8</f>
        <v>1</v>
      </c>
      <c r="O8" s="29">
        <f>J8</f>
        <v>2221.6666666666665</v>
      </c>
      <c r="P8" s="29">
        <f>O8/M8</f>
        <v>1</v>
      </c>
      <c r="Q8" s="24"/>
      <c r="R8" s="25"/>
      <c r="S8" s="25"/>
      <c r="T8" s="1" t="e">
        <f>#REF!/7.3</f>
        <v>#REF!</v>
      </c>
      <c r="V8" s="1" t="e">
        <f>#REF!/9.7</f>
        <v>#REF!</v>
      </c>
    </row>
    <row r="9" s="30" customFormat="1" ht="20.25" customHeight="1">
      <c r="A9" s="31" t="s">
        <v>18</v>
      </c>
      <c r="B9" s="32"/>
      <c r="C9" s="32"/>
      <c r="D9" s="32"/>
      <c r="E9" s="32"/>
      <c r="F9" s="32"/>
      <c r="G9" s="32"/>
      <c r="H9" s="32">
        <f t="shared" ref="H9:H10" si="0">H8</f>
        <v>2000</v>
      </c>
      <c r="I9" s="32"/>
      <c r="J9" s="32">
        <f>J8</f>
        <v>2221.6666666666665</v>
      </c>
      <c r="K9" s="27"/>
      <c r="L9" s="27"/>
      <c r="M9" s="27">
        <f>M8</f>
        <v>2221.6666666666665</v>
      </c>
      <c r="N9" s="27"/>
      <c r="O9" s="27">
        <f>O8</f>
        <v>2221.6666666666665</v>
      </c>
      <c r="P9" s="32"/>
      <c r="Q9" s="33"/>
      <c r="R9" s="33"/>
      <c r="S9" s="33"/>
      <c r="T9" s="27"/>
      <c r="U9" s="27"/>
      <c r="V9" s="27"/>
    </row>
    <row r="10" s="30" customFormat="1" ht="21.75" customHeight="1">
      <c r="A10" s="31" t="s">
        <v>19</v>
      </c>
      <c r="B10" s="32"/>
      <c r="C10" s="32"/>
      <c r="D10" s="32"/>
      <c r="E10" s="32"/>
      <c r="F10" s="32"/>
      <c r="G10" s="32"/>
      <c r="H10" s="32">
        <f t="shared" si="0"/>
        <v>2000</v>
      </c>
      <c r="I10" s="32"/>
      <c r="J10" s="32">
        <f>ROUND(J9,-0.5)</f>
        <v>2222</v>
      </c>
      <c r="K10" s="32">
        <f>J10</f>
        <v>2222</v>
      </c>
      <c r="L10" s="32"/>
      <c r="M10" s="32">
        <f>J10</f>
        <v>2222</v>
      </c>
      <c r="N10" s="32"/>
      <c r="O10" s="32">
        <f>J10</f>
        <v>2222</v>
      </c>
      <c r="P10" s="34"/>
      <c r="Q10" s="33"/>
      <c r="R10" s="33"/>
      <c r="S10" s="33"/>
    </row>
    <row r="12" ht="18.600000000000001" customHeight="1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35"/>
    </row>
    <row r="13" ht="27" hidden="1" customHeight="1">
      <c r="U13" s="4"/>
      <c r="V13" s="4"/>
      <c r="W13" s="4"/>
    </row>
    <row r="14" ht="15" customHeight="1">
      <c r="A14" s="36" t="s">
        <v>20</v>
      </c>
      <c r="B14" s="36"/>
      <c r="C14" s="36"/>
      <c r="D14" s="36"/>
      <c r="E14" s="36"/>
      <c r="F14" s="36"/>
      <c r="G14" s="36"/>
      <c r="H14" s="36"/>
      <c r="I14" s="36"/>
      <c r="J14" s="36"/>
      <c r="U14" s="4"/>
      <c r="V14" s="4"/>
      <c r="W14" s="4"/>
    </row>
    <row r="15" ht="15" customHeight="1">
      <c r="A15" s="37" t="s">
        <v>21</v>
      </c>
      <c r="B15" s="37"/>
      <c r="C15" s="37"/>
      <c r="D15" s="37"/>
      <c r="E15" s="37"/>
      <c r="F15" s="37"/>
      <c r="G15" s="37"/>
      <c r="H15" s="37"/>
      <c r="I15" s="37"/>
      <c r="J15" s="37"/>
      <c r="U15" s="4"/>
      <c r="V15" s="4"/>
      <c r="W15" s="4"/>
    </row>
    <row r="16" ht="21.75" customHeight="1">
      <c r="A16" s="38"/>
      <c r="B16" s="38"/>
      <c r="C16" s="38"/>
      <c r="D16" s="38"/>
      <c r="E16" s="38"/>
      <c r="F16" s="38"/>
      <c r="G16" s="38"/>
      <c r="H16" s="38"/>
      <c r="I16" s="38"/>
      <c r="J16" s="38"/>
      <c r="U16" s="4"/>
      <c r="V16" s="4"/>
      <c r="W16" s="4"/>
    </row>
    <row r="17" ht="15">
      <c r="A17" s="36" t="s">
        <v>22</v>
      </c>
      <c r="B17" s="36"/>
      <c r="C17" s="36"/>
      <c r="D17" s="36"/>
      <c r="E17" s="36"/>
      <c r="F17" s="36"/>
      <c r="G17" s="36"/>
      <c r="H17" s="36"/>
      <c r="I17" s="36"/>
      <c r="J17" s="36"/>
      <c r="U17" s="39"/>
      <c r="V17" s="39"/>
      <c r="W17" s="39"/>
    </row>
    <row r="18">
      <c r="A18" s="37" t="s">
        <v>23</v>
      </c>
      <c r="B18" s="37"/>
      <c r="C18" s="37"/>
      <c r="D18" s="37"/>
      <c r="E18" s="37"/>
      <c r="F18" s="37"/>
      <c r="G18" s="37"/>
      <c r="H18" s="37"/>
      <c r="I18" s="37"/>
      <c r="J18" s="37"/>
      <c r="U18" s="40"/>
      <c r="V18" s="40"/>
      <c r="W18" s="40"/>
    </row>
    <row r="19">
      <c r="A19" s="37" t="s">
        <v>24</v>
      </c>
      <c r="B19" s="37"/>
      <c r="C19" s="37"/>
      <c r="D19" s="37"/>
      <c r="E19" s="37"/>
      <c r="F19" s="37"/>
      <c r="G19" s="37"/>
      <c r="H19" s="37"/>
      <c r="I19" s="37"/>
      <c r="J19" s="37"/>
      <c r="U19" s="40"/>
      <c r="V19" s="40"/>
      <c r="W19" s="40"/>
    </row>
    <row r="20">
      <c r="A20" s="37" t="s">
        <v>25</v>
      </c>
      <c r="B20" s="37"/>
      <c r="C20" s="37"/>
      <c r="D20" s="37"/>
      <c r="E20" s="37"/>
      <c r="F20" s="37"/>
      <c r="G20" s="37"/>
      <c r="H20" s="37"/>
      <c r="I20" s="37"/>
      <c r="J20" s="37"/>
      <c r="U20" s="40"/>
      <c r="V20" s="40"/>
      <c r="W20" s="40"/>
    </row>
    <row r="21">
      <c r="A21" s="38"/>
      <c r="B21" s="38"/>
      <c r="C21" s="38"/>
      <c r="D21" s="38"/>
      <c r="E21" s="38"/>
      <c r="F21" s="38"/>
      <c r="G21" s="38"/>
      <c r="H21" s="38"/>
      <c r="I21" s="38"/>
      <c r="J21" s="38"/>
      <c r="U21" s="40"/>
      <c r="V21" s="40"/>
      <c r="W21" s="40"/>
    </row>
    <row r="22">
      <c r="A22" s="38"/>
      <c r="B22" s="38"/>
      <c r="C22" s="38"/>
      <c r="D22" s="38"/>
      <c r="E22" s="38"/>
      <c r="F22" s="38"/>
      <c r="G22" s="38"/>
      <c r="H22" s="38"/>
      <c r="I22" s="38"/>
      <c r="J22" s="38"/>
      <c r="U22" s="40"/>
      <c r="V22" s="40"/>
      <c r="W22" s="40"/>
    </row>
    <row r="23">
      <c r="U23" s="40"/>
      <c r="V23" s="40"/>
      <c r="W23" s="40"/>
    </row>
  </sheetData>
  <mergeCells count="12">
    <mergeCell ref="M1:P1"/>
    <mergeCell ref="R1:T1"/>
    <mergeCell ref="A2:T2"/>
    <mergeCell ref="A4:P4"/>
    <mergeCell ref="O5:P5"/>
    <mergeCell ref="A12:P12"/>
    <mergeCell ref="A14:H14"/>
    <mergeCell ref="A15:H15"/>
    <mergeCell ref="A17:H17"/>
    <mergeCell ref="A18:H18"/>
    <mergeCell ref="A19:H19"/>
    <mergeCell ref="A20:H20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8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4</cp:revision>
  <dcterms:created xsi:type="dcterms:W3CDTF">2013-05-28T06:20:25Z</dcterms:created>
  <dcterms:modified xsi:type="dcterms:W3CDTF">2025-06-26T08:30:12Z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